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健太郎\Documents\0現在使用\授業\基礎演習\1001議会2\"/>
    </mc:Choice>
  </mc:AlternateContent>
  <bookViews>
    <workbookView xWindow="0" yWindow="0" windowWidth="19200" windowHeight="105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2" i="1"/>
  <c r="H8" i="1"/>
  <c r="H3" i="1"/>
  <c r="H4" i="1"/>
  <c r="H5" i="1"/>
  <c r="H6" i="1"/>
  <c r="H7" i="1"/>
  <c r="H2" i="1"/>
  <c r="I2" i="1" s="1"/>
  <c r="L7" i="1"/>
  <c r="N7" i="1" s="1"/>
  <c r="L6" i="1"/>
  <c r="L5" i="1"/>
  <c r="L4" i="1"/>
  <c r="L3" i="1"/>
  <c r="N3" i="1" s="1"/>
  <c r="L2" i="1"/>
  <c r="I3" i="1"/>
  <c r="I4" i="1"/>
  <c r="I7" i="1"/>
  <c r="G3" i="1"/>
  <c r="G4" i="1"/>
  <c r="G8" i="1" s="1"/>
  <c r="G5" i="1"/>
  <c r="I5" i="1" s="1"/>
  <c r="G6" i="1"/>
  <c r="G7" i="1"/>
  <c r="G2" i="1"/>
  <c r="K8" i="1"/>
  <c r="F8" i="1"/>
  <c r="N5" i="1" l="1"/>
  <c r="N4" i="1"/>
  <c r="I6" i="1"/>
  <c r="N6" i="1"/>
  <c r="N2" i="1"/>
  <c r="M8" i="1"/>
  <c r="L8" i="1"/>
  <c r="I8" i="1"/>
  <c r="I9" i="1" s="1"/>
  <c r="B8" i="1"/>
  <c r="C3" i="1" s="1"/>
  <c r="D3" i="1" s="1"/>
  <c r="N8" i="1" l="1"/>
  <c r="N9" i="1" s="1"/>
  <c r="C6" i="1"/>
  <c r="D6" i="1" s="1"/>
  <c r="C2" i="1"/>
  <c r="C5" i="1"/>
  <c r="D5" i="1" s="1"/>
  <c r="C4" i="1"/>
  <c r="D4" i="1" s="1"/>
  <c r="C7" i="1"/>
  <c r="D7" i="1" s="1"/>
  <c r="D2" i="1" l="1"/>
  <c r="D8" i="1" s="1"/>
  <c r="D9" i="1" s="1"/>
  <c r="C8" i="1"/>
</calcChain>
</file>

<file path=xl/sharedStrings.xml><?xml version="1.0" encoding="utf-8"?>
<sst xmlns="http://schemas.openxmlformats.org/spreadsheetml/2006/main" count="22" uniqueCount="19">
  <si>
    <t>議席数</t>
    <rPh sb="0" eb="2">
      <t>ギセキ</t>
    </rPh>
    <rPh sb="2" eb="3">
      <t>スウ</t>
    </rPh>
    <phoneticPr fontId="1"/>
  </si>
  <si>
    <t>自由民主党</t>
    <rPh sb="0" eb="2">
      <t>ジユウ</t>
    </rPh>
    <rPh sb="2" eb="4">
      <t>ミンシュ</t>
    </rPh>
    <rPh sb="4" eb="5">
      <t>トウ</t>
    </rPh>
    <phoneticPr fontId="1"/>
  </si>
  <si>
    <t>公明党</t>
    <rPh sb="0" eb="3">
      <t>コウメイトウ</t>
    </rPh>
    <phoneticPr fontId="1"/>
  </si>
  <si>
    <t>日本共産党</t>
    <rPh sb="0" eb="2">
      <t>ニホン</t>
    </rPh>
    <rPh sb="2" eb="5">
      <t>キョウサントウ</t>
    </rPh>
    <phoneticPr fontId="1"/>
  </si>
  <si>
    <t>立憲民主党</t>
    <rPh sb="0" eb="2">
      <t>リッケン</t>
    </rPh>
    <rPh sb="2" eb="4">
      <t>ミンシュ</t>
    </rPh>
    <rPh sb="4" eb="5">
      <t>トウ</t>
    </rPh>
    <phoneticPr fontId="1"/>
  </si>
  <si>
    <t>都民ファーストの会中野区議団</t>
    <rPh sb="0" eb="2">
      <t>トミン</t>
    </rPh>
    <rPh sb="8" eb="9">
      <t>カイ</t>
    </rPh>
    <rPh sb="9" eb="12">
      <t>ナカノク</t>
    </rPh>
    <rPh sb="13" eb="14">
      <t>ダン</t>
    </rPh>
    <phoneticPr fontId="1"/>
  </si>
  <si>
    <t>無所属</t>
    <rPh sb="0" eb="3">
      <t>ムショゾク</t>
    </rPh>
    <phoneticPr fontId="1"/>
  </si>
  <si>
    <t>議席率</t>
    <rPh sb="0" eb="2">
      <t>ギセキ</t>
    </rPh>
    <rPh sb="2" eb="3">
      <t>リツ</t>
    </rPh>
    <phoneticPr fontId="1"/>
  </si>
  <si>
    <t>名称</t>
  </si>
  <si>
    <t>議席率二乗</t>
    <rPh sb="0" eb="2">
      <t>ギセキ</t>
    </rPh>
    <rPh sb="2" eb="3">
      <t>リツ</t>
    </rPh>
    <rPh sb="3" eb="5">
      <t>ジジョウ</t>
    </rPh>
    <phoneticPr fontId="1"/>
  </si>
  <si>
    <t>合計</t>
    <rPh sb="0" eb="2">
      <t>ゴウケイ</t>
    </rPh>
    <phoneticPr fontId="1"/>
  </si>
  <si>
    <t>断片化指数</t>
    <rPh sb="0" eb="2">
      <t>ダンペン</t>
    </rPh>
    <rPh sb="2" eb="3">
      <t>カ</t>
    </rPh>
    <rPh sb="3" eb="5">
      <t>シスウ</t>
    </rPh>
    <phoneticPr fontId="1"/>
  </si>
  <si>
    <t>有効数</t>
    <rPh sb="0" eb="2">
      <t>ユウコウ</t>
    </rPh>
    <rPh sb="2" eb="3">
      <t>スウ</t>
    </rPh>
    <phoneticPr fontId="1"/>
  </si>
  <si>
    <t>委員長</t>
    <rPh sb="0" eb="3">
      <t>イインチョウ</t>
    </rPh>
    <phoneticPr fontId="1"/>
  </si>
  <si>
    <t>副委員長</t>
    <rPh sb="0" eb="1">
      <t>フク</t>
    </rPh>
    <rPh sb="1" eb="4">
      <t>イインチョウ</t>
    </rPh>
    <phoneticPr fontId="1"/>
  </si>
  <si>
    <t>%</t>
    <phoneticPr fontId="1"/>
  </si>
  <si>
    <t>差</t>
    <rPh sb="0" eb="1">
      <t>サ</t>
    </rPh>
    <phoneticPr fontId="1"/>
  </si>
  <si>
    <t>絶対値</t>
    <rPh sb="0" eb="3">
      <t>ゼッタイチ</t>
    </rPh>
    <phoneticPr fontId="1"/>
  </si>
  <si>
    <t>ルースモア・ハンビー指標</t>
    <rPh sb="10" eb="12">
      <t>シヒョウ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</si>
</sst>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selection activeCell="N8" sqref="N8"/>
    </sheetView>
  </sheetViews>
  <sheetFormatPr defaultRowHeight="13.5" x14ac:dyDescent="0.15"/>
  <cols>
    <col min="1" max="1" width="27.75" bestFit="1" customWidth="1"/>
    <col min="4" max="4" width="9" style="1"/>
    <col min="5" max="5" width="11" bestFit="1" customWidth="1"/>
  </cols>
  <sheetData>
    <row r="1" spans="1:14" x14ac:dyDescent="0.15">
      <c r="A1" t="s">
        <v>8</v>
      </c>
      <c r="B1" t="s">
        <v>0</v>
      </c>
      <c r="C1" t="s">
        <v>7</v>
      </c>
      <c r="D1" s="1" t="s">
        <v>9</v>
      </c>
      <c r="F1" t="s">
        <v>13</v>
      </c>
      <c r="G1" t="s">
        <v>15</v>
      </c>
      <c r="H1" t="s">
        <v>16</v>
      </c>
      <c r="I1" t="s">
        <v>17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15">
      <c r="A2" t="s">
        <v>1</v>
      </c>
      <c r="B2">
        <v>12</v>
      </c>
      <c r="C2" s="1">
        <f>B2/$B$8</f>
        <v>0.29268292682926828</v>
      </c>
      <c r="D2" s="1">
        <f>C2^2</f>
        <v>8.5663295657346802E-2</v>
      </c>
      <c r="E2" s="1"/>
      <c r="F2">
        <v>3</v>
      </c>
      <c r="G2" s="1">
        <f>F2/F$8</f>
        <v>0.3</v>
      </c>
      <c r="H2" s="1">
        <f>G2-$C2</f>
        <v>7.3170731707317138E-3</v>
      </c>
      <c r="I2" s="1">
        <f>ABS(H2)</f>
        <v>7.3170731707317138E-3</v>
      </c>
      <c r="J2" s="1"/>
      <c r="K2">
        <v>3</v>
      </c>
      <c r="L2" s="1">
        <f>K2/K$8</f>
        <v>0.375</v>
      </c>
      <c r="M2" s="1">
        <f>L2-$C2</f>
        <v>8.2317073170731725E-2</v>
      </c>
      <c r="N2" s="1">
        <f>ABS(M2)</f>
        <v>8.2317073170731725E-2</v>
      </c>
    </row>
    <row r="3" spans="1:14" x14ac:dyDescent="0.15">
      <c r="A3" t="s">
        <v>2</v>
      </c>
      <c r="B3">
        <v>9</v>
      </c>
      <c r="C3" s="1">
        <f t="shared" ref="C3:C7" si="0">B3/$B$8</f>
        <v>0.21951219512195122</v>
      </c>
      <c r="D3" s="1">
        <f t="shared" ref="D3:D7" si="1">C3^2</f>
        <v>4.8185603807257588E-2</v>
      </c>
      <c r="E3" s="1"/>
      <c r="F3">
        <v>3</v>
      </c>
      <c r="G3" s="1">
        <f t="shared" ref="G3:G7" si="2">F3/F$8</f>
        <v>0.3</v>
      </c>
      <c r="H3" s="1">
        <f t="shared" ref="H3:H7" si="3">G3-$C3</f>
        <v>8.0487804878048769E-2</v>
      </c>
      <c r="I3" s="1">
        <f t="shared" ref="I3:I7" si="4">ABS(H3)</f>
        <v>8.0487804878048769E-2</v>
      </c>
      <c r="J3" s="1"/>
      <c r="K3">
        <v>2</v>
      </c>
      <c r="L3" s="1">
        <f t="shared" ref="L3:L7" si="5">K3/K$8</f>
        <v>0.25</v>
      </c>
      <c r="M3" s="1">
        <f t="shared" ref="M3:M7" si="6">L3-$C3</f>
        <v>3.048780487804878E-2</v>
      </c>
      <c r="N3" s="1">
        <f t="shared" ref="N3:N7" si="7">ABS(M3)</f>
        <v>3.048780487804878E-2</v>
      </c>
    </row>
    <row r="4" spans="1:14" x14ac:dyDescent="0.15">
      <c r="A4" t="s">
        <v>3</v>
      </c>
      <c r="B4">
        <v>6</v>
      </c>
      <c r="C4" s="1">
        <f t="shared" si="0"/>
        <v>0.14634146341463414</v>
      </c>
      <c r="D4" s="1">
        <f t="shared" si="1"/>
        <v>2.1415823914336701E-2</v>
      </c>
      <c r="E4" s="1"/>
      <c r="F4">
        <v>1</v>
      </c>
      <c r="G4" s="1">
        <f t="shared" si="2"/>
        <v>0.1</v>
      </c>
      <c r="H4" s="1">
        <f t="shared" si="3"/>
        <v>-4.6341463414634132E-2</v>
      </c>
      <c r="I4" s="1">
        <f t="shared" si="4"/>
        <v>4.6341463414634132E-2</v>
      </c>
      <c r="J4" s="1"/>
      <c r="K4">
        <v>2</v>
      </c>
      <c r="L4" s="1">
        <f t="shared" si="5"/>
        <v>0.25</v>
      </c>
      <c r="M4" s="1">
        <f t="shared" si="6"/>
        <v>0.10365853658536586</v>
      </c>
      <c r="N4" s="1">
        <f t="shared" si="7"/>
        <v>0.10365853658536586</v>
      </c>
    </row>
    <row r="5" spans="1:14" x14ac:dyDescent="0.15">
      <c r="A5" t="s">
        <v>4</v>
      </c>
      <c r="B5">
        <v>5</v>
      </c>
      <c r="C5" s="1">
        <f t="shared" si="0"/>
        <v>0.12195121951219512</v>
      </c>
      <c r="D5" s="1">
        <f t="shared" si="1"/>
        <v>1.4872099940511599E-2</v>
      </c>
      <c r="E5" s="1"/>
      <c r="F5">
        <v>2</v>
      </c>
      <c r="G5" s="1">
        <f t="shared" si="2"/>
        <v>0.2</v>
      </c>
      <c r="H5" s="1">
        <f t="shared" si="3"/>
        <v>7.8048780487804892E-2</v>
      </c>
      <c r="I5" s="1">
        <f t="shared" si="4"/>
        <v>7.8048780487804892E-2</v>
      </c>
      <c r="J5" s="1"/>
      <c r="K5">
        <v>1</v>
      </c>
      <c r="L5" s="1">
        <f t="shared" si="5"/>
        <v>0.125</v>
      </c>
      <c r="M5" s="1">
        <f t="shared" si="6"/>
        <v>3.0487804878048808E-3</v>
      </c>
      <c r="N5" s="1">
        <f t="shared" si="7"/>
        <v>3.0487804878048808E-3</v>
      </c>
    </row>
    <row r="6" spans="1:14" x14ac:dyDescent="0.15">
      <c r="A6" t="s">
        <v>5</v>
      </c>
      <c r="B6">
        <v>3</v>
      </c>
      <c r="C6" s="1">
        <f t="shared" si="0"/>
        <v>7.3170731707317069E-2</v>
      </c>
      <c r="D6" s="1">
        <f t="shared" si="1"/>
        <v>5.3539559785841752E-3</v>
      </c>
      <c r="E6" s="1"/>
      <c r="F6">
        <v>1</v>
      </c>
      <c r="G6" s="1">
        <f t="shared" si="2"/>
        <v>0.1</v>
      </c>
      <c r="H6" s="1">
        <f t="shared" si="3"/>
        <v>2.6829268292682937E-2</v>
      </c>
      <c r="I6" s="1">
        <f t="shared" si="4"/>
        <v>2.6829268292682937E-2</v>
      </c>
      <c r="J6" s="1"/>
      <c r="K6">
        <v>0</v>
      </c>
      <c r="L6" s="1">
        <f t="shared" si="5"/>
        <v>0</v>
      </c>
      <c r="M6" s="1">
        <f t="shared" si="6"/>
        <v>-7.3170731707317069E-2</v>
      </c>
      <c r="N6" s="1">
        <f t="shared" si="7"/>
        <v>7.3170731707317069E-2</v>
      </c>
    </row>
    <row r="7" spans="1:14" x14ac:dyDescent="0.15">
      <c r="A7" t="s">
        <v>6</v>
      </c>
      <c r="B7">
        <v>6</v>
      </c>
      <c r="C7" s="1">
        <f t="shared" si="0"/>
        <v>0.14634146341463414</v>
      </c>
      <c r="D7" s="1">
        <f t="shared" si="1"/>
        <v>2.1415823914336701E-2</v>
      </c>
      <c r="E7" s="1"/>
      <c r="F7">
        <v>0</v>
      </c>
      <c r="G7" s="1">
        <f t="shared" si="2"/>
        <v>0</v>
      </c>
      <c r="H7" s="1">
        <f t="shared" si="3"/>
        <v>-0.14634146341463414</v>
      </c>
      <c r="I7" s="1">
        <f t="shared" si="4"/>
        <v>0.14634146341463414</v>
      </c>
      <c r="J7" s="1"/>
      <c r="K7">
        <v>0</v>
      </c>
      <c r="L7" s="1">
        <f t="shared" si="5"/>
        <v>0</v>
      </c>
      <c r="M7" s="1">
        <f t="shared" si="6"/>
        <v>-0.14634146341463414</v>
      </c>
      <c r="N7" s="1">
        <f t="shared" si="7"/>
        <v>0.14634146341463414</v>
      </c>
    </row>
    <row r="8" spans="1:14" x14ac:dyDescent="0.15">
      <c r="A8" t="s">
        <v>10</v>
      </c>
      <c r="B8">
        <f>SUM(B2:B7)</f>
        <v>41</v>
      </c>
      <c r="C8">
        <f t="shared" ref="C8:D8" si="8">SUM(C2:C7)</f>
        <v>1</v>
      </c>
      <c r="D8" s="1">
        <f t="shared" si="8"/>
        <v>0.19690660321237355</v>
      </c>
      <c r="E8" t="s">
        <v>11</v>
      </c>
      <c r="F8">
        <f>SUM(F2:F7)</f>
        <v>10</v>
      </c>
      <c r="G8">
        <f t="shared" ref="G8:I8" si="9">SUM(G2:G7)</f>
        <v>0.99999999999999989</v>
      </c>
      <c r="H8">
        <f t="shared" si="9"/>
        <v>0</v>
      </c>
      <c r="I8" s="1">
        <f t="shared" si="9"/>
        <v>0.38536585365853659</v>
      </c>
      <c r="K8">
        <f t="shared" ref="K8" si="10">SUM(K2:K7)</f>
        <v>8</v>
      </c>
      <c r="L8">
        <f t="shared" ref="L8" si="11">SUM(L2:L7)</f>
        <v>1</v>
      </c>
      <c r="M8">
        <f t="shared" ref="M8" si="12">SUM(M2:M7)</f>
        <v>0</v>
      </c>
      <c r="N8" s="1">
        <f t="shared" ref="N8" si="13">SUM(N2:N7)</f>
        <v>0.4390243902439025</v>
      </c>
    </row>
    <row r="9" spans="1:14" x14ac:dyDescent="0.15">
      <c r="D9" s="1">
        <f>1/D8</f>
        <v>5.0785498489425995</v>
      </c>
      <c r="E9" t="s">
        <v>12</v>
      </c>
      <c r="I9" s="1">
        <f>I8/2</f>
        <v>0.1926829268292683</v>
      </c>
      <c r="J9" s="1" t="s">
        <v>18</v>
      </c>
      <c r="N9" s="1">
        <f>N8/2</f>
        <v>0.21951219512195125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Kentaro Fukumoto</dc:creator>
  <cp:lastModifiedBy>Kentaro Fukumoto</cp:lastModifiedBy>
  <dcterms:created xsi:type="dcterms:W3CDTF">2018-09-12T14:33:45Z</dcterms:created>
  <dcterms:modified xsi:type="dcterms:W3CDTF">2018-10-04T13:45:01Z</dcterms:modified>
</cp:coreProperties>
</file>